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lte\Downloads\"/>
    </mc:Choice>
  </mc:AlternateContent>
  <bookViews>
    <workbookView xWindow="0" yWindow="0" windowWidth="23040" windowHeight="9072" tabRatio="500"/>
  </bookViews>
  <sheets>
    <sheet name="Cjenik" sheetId="1" r:id="rId1"/>
    <sheet name="Evidencija promjena" sheetId="2" r:id="rId2"/>
  </sheets>
  <definedNames>
    <definedName name="_xlnm.Print_Area" localSheetId="0">Cjenik!$A$1:$I$32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9" i="1" l="1"/>
  <c r="E19" i="1"/>
  <c r="G25" i="1"/>
  <c r="E25" i="1"/>
  <c r="H25" i="1" s="1"/>
  <c r="H19" i="1" l="1"/>
  <c r="F51" i="2" l="1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F2" i="2"/>
  <c r="G29" i="1"/>
  <c r="E29" i="1"/>
  <c r="H29" i="1" s="1"/>
  <c r="G28" i="1"/>
  <c r="E28" i="1"/>
  <c r="H28" i="1" s="1"/>
  <c r="G27" i="1"/>
  <c r="E27" i="1"/>
  <c r="H27" i="1" s="1"/>
  <c r="G26" i="1"/>
  <c r="E26" i="1"/>
  <c r="H26" i="1" s="1"/>
  <c r="G24" i="1"/>
  <c r="E24" i="1"/>
  <c r="G23" i="1"/>
  <c r="E23" i="1"/>
  <c r="H23" i="1" s="1"/>
  <c r="G22" i="1"/>
  <c r="E22" i="1"/>
  <c r="G20" i="1"/>
  <c r="E20" i="1"/>
  <c r="H20" i="1" s="1"/>
  <c r="G18" i="1"/>
  <c r="E18" i="1"/>
  <c r="G17" i="1"/>
  <c r="E17" i="1"/>
  <c r="G15" i="1"/>
  <c r="E15" i="1"/>
  <c r="G14" i="1"/>
  <c r="E14" i="1"/>
  <c r="G13" i="1"/>
  <c r="E13" i="1"/>
  <c r="G12" i="1"/>
  <c r="E12" i="1"/>
  <c r="H12" i="1" s="1"/>
  <c r="G10" i="1"/>
  <c r="E10" i="1"/>
  <c r="G9" i="1"/>
  <c r="E9" i="1"/>
  <c r="G8" i="1"/>
  <c r="E8" i="1"/>
  <c r="H8" i="1" s="1"/>
  <c r="G7" i="1"/>
  <c r="E7" i="1"/>
  <c r="H14" i="1" l="1"/>
  <c r="H18" i="1"/>
  <c r="H22" i="1"/>
  <c r="H9" i="1"/>
  <c r="H7" i="1"/>
  <c r="H13" i="1"/>
  <c r="H24" i="1"/>
  <c r="H15" i="1"/>
  <c r="H17" i="1"/>
  <c r="H10" i="1"/>
</calcChain>
</file>

<file path=xl/comments1.xml><?xml version="1.0" encoding="utf-8"?>
<comments xmlns="http://schemas.openxmlformats.org/spreadsheetml/2006/main">
  <authors>
    <author>Unknown Author</author>
  </authors>
  <commentList>
    <comment ref="B3" authorId="0" shapeId="0">
      <text>
        <r>
          <rPr>
            <sz val="10"/>
            <rFont val="Arial"/>
            <family val="2"/>
          </rPr>
          <t>Pretpostavka: opća stopa PDV-a u Hrvatskoj 25%. Promijenite ako je za neku stavku drugačija.</t>
        </r>
      </text>
    </comment>
  </commentList>
</comments>
</file>

<file path=xl/sharedStrings.xml><?xml version="1.0" encoding="utf-8"?>
<sst xmlns="http://schemas.openxmlformats.org/spreadsheetml/2006/main" count="96" uniqueCount="81">
  <si>
    <t>VALART – CJENIK USLUGA I PROIZVODA</t>
  </si>
  <si>
    <t>Sidrena (dodatna) cijena = redovna cijena na dan 10.9.2026. (od 1.10.2026.)</t>
  </si>
  <si>
    <t>Stopa PDV-a</t>
  </si>
  <si>
    <t>Datum zadnjeg ažuriranja</t>
  </si>
  <si>
    <t>01.10.2026.</t>
  </si>
  <si>
    <t>Šifra</t>
  </si>
  <si>
    <t>Naziv</t>
  </si>
  <si>
    <t>Jedinica</t>
  </si>
  <si>
    <t>Aktualna cijena bez PDV (€)</t>
  </si>
  <si>
    <t>Aktualna cijena s PDV (€)</t>
  </si>
  <si>
    <t>Sidrena cijena 10.9.2026. bez PDV (€)</t>
  </si>
  <si>
    <t>Sidrena cijena 10.9.2026. s PDV (€)</t>
  </si>
  <si>
    <t>Razlika s PDV (€)</t>
  </si>
  <si>
    <t>Napomena</t>
  </si>
  <si>
    <t>€/m</t>
  </si>
  <si>
    <t>OGRADE</t>
  </si>
  <si>
    <t>OG-01</t>
  </si>
  <si>
    <t>Panelna ograda (materijal + izrada)</t>
  </si>
  <si>
    <t>OG-02</t>
  </si>
  <si>
    <t>Kovana / dekorativna ograda</t>
  </si>
  <si>
    <t>OG-03</t>
  </si>
  <si>
    <t>Aluminijska ograda</t>
  </si>
  <si>
    <t>OG-04</t>
  </si>
  <si>
    <t>Montaža ograde</t>
  </si>
  <si>
    <t>KAPIJE I VRATA</t>
  </si>
  <si>
    <t>KP-01</t>
  </si>
  <si>
    <t>Klizna kapija (bez motora)</t>
  </si>
  <si>
    <t>€/m²</t>
  </si>
  <si>
    <t>KP-02</t>
  </si>
  <si>
    <t>Krilna kapija</t>
  </si>
  <si>
    <t>KP-03</t>
  </si>
  <si>
    <t>Pješačka vrata</t>
  </si>
  <si>
    <t>€/kom</t>
  </si>
  <si>
    <t>KP-04</t>
  </si>
  <si>
    <t>Montaža kapije</t>
  </si>
  <si>
    <t>BALKONI, STUBIŠTA, NADSTREŠNICE</t>
  </si>
  <si>
    <t>BL-01</t>
  </si>
  <si>
    <t>Balkonska ograda</t>
  </si>
  <si>
    <t>ST-01</t>
  </si>
  <si>
    <t>Metalno stubište</t>
  </si>
  <si>
    <t>€/stubi</t>
  </si>
  <si>
    <t>NS-01</t>
  </si>
  <si>
    <t>Nadstrešnica / pergola</t>
  </si>
  <si>
    <t>RAD I DODACI</t>
  </si>
  <si>
    <t>RS-01</t>
  </si>
  <si>
    <t>Radni sat – izrada / zavarivanje</t>
  </si>
  <si>
    <t>€/h</t>
  </si>
  <si>
    <t>RS-02</t>
  </si>
  <si>
    <t>Radni sat – montaža</t>
  </si>
  <si>
    <t>TR-01</t>
  </si>
  <si>
    <t>Izlazak na teren / izmjera</t>
  </si>
  <si>
    <t>€/km</t>
  </si>
  <si>
    <t>DM-01</t>
  </si>
  <si>
    <t>Demontaža stare ograde</t>
  </si>
  <si>
    <t>PD-01</t>
  </si>
  <si>
    <t>Vruće cinčanje (podizvođač)</t>
  </si>
  <si>
    <t>€/kg</t>
  </si>
  <si>
    <t>PD-02</t>
  </si>
  <si>
    <t>Plastifikacija / komaksit (podizvođač)</t>
  </si>
  <si>
    <t>PD-03</t>
  </si>
  <si>
    <t>Lasersko rezanje (podizvođač)</t>
  </si>
  <si>
    <t>LEGENDA: žuto polje s plavim tekstom = unosite vi (stope PDV-a, cijene bez PDV-a). Ostalo se računa formulama.</t>
  </si>
  <si>
    <t>1) U kolonu F upišite redovnu cijenu koju ste naplaćivali 10.9.2026. (bez akcija i posebnih popusta).</t>
  </si>
  <si>
    <t>2) Ako stavku tada niste imali u ponudi, sidrena cijena je cijena na dan kad ste je uveli – upišite je i navedite datum u Napomenu.</t>
  </si>
  <si>
    <t>3) Kolonu D ažurirajte pri svakoj promjeni cijene (najkasnije do 8 sati na dan promjene), a kolonu F više ne mijenjate.</t>
  </si>
  <si>
    <t>4) Svaku verziju spremite s datumom (npr. Cjenik_2026-10-01.xlsx) i čuvajte 30 dana.</t>
  </si>
  <si>
    <t>5) Popis stavki je predložak – dodajte, brišite i preimenujte prema svojoj ponudi. Primjer u prvom redu obrišite.</t>
  </si>
  <si>
    <t>Napomena: pojašnjenje vrijedi li obveza i za pojedinačne ponude po mjeri provjerite u HOK-ovim uputama / Ministarstvu gospodarstva.</t>
  </si>
  <si>
    <t>Datum promjene</t>
  </si>
  <si>
    <t>Stara cijena bez PDV (€)</t>
  </si>
  <si>
    <t>Nova cijena bez PDV (€)</t>
  </si>
  <si>
    <t>Promjena (%)</t>
  </si>
  <si>
    <t>15.10.2026.</t>
  </si>
  <si>
    <t>PRIMJER – obrišite</t>
  </si>
  <si>
    <t>€/m2</t>
  </si>
  <si>
    <t>DO-01</t>
  </si>
  <si>
    <t>Dostava</t>
  </si>
  <si>
    <t>ST-02</t>
  </si>
  <si>
    <t>Stepenišna ograda</t>
  </si>
  <si>
    <t>€/m1</t>
  </si>
  <si>
    <t>Laserska ograda (materijal + izrada)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</si>
</sst>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;0.00"/>
    <numFmt numFmtId="165" formatCode="0.0%"/>
  </numFmts>
  <fonts count="10" x14ac:knownFonts="1">
    <font>
      <sz val="11"/>
      <color theme="1"/>
      <name val="Calibri"/>
      <family val="2"/>
      <charset val="1"/>
    </font>
    <font>
      <b/>
      <sz val="14"/>
      <name val="Arial"/>
      <charset val="1"/>
    </font>
    <font>
      <i/>
      <sz val="10"/>
      <name val="Arial"/>
      <charset val="1"/>
    </font>
    <font>
      <b/>
      <sz val="10"/>
      <name val="Arial"/>
      <charset val="1"/>
    </font>
    <font>
      <sz val="10"/>
      <color rgb="FF0000FF"/>
      <name val="Arial"/>
      <charset val="1"/>
    </font>
    <font>
      <b/>
      <sz val="10"/>
      <color rgb="FFFFFFFF"/>
      <name val="Arial"/>
      <charset val="1"/>
    </font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1F3A5F"/>
        <bgColor rgb="FF333333"/>
      </patternFill>
    </fill>
    <fill>
      <patternFill patternType="solid">
        <fgColor rgb="FFD9E2F3"/>
        <bgColor rgb="FFCCFFFF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9" fontId="4" fillId="2" borderId="1" xfId="0" applyNumberFormat="1" applyFont="1" applyFill="1" applyBorder="1"/>
    <xf numFmtId="0" fontId="4" fillId="2" borderId="1" xfId="0" applyFont="1" applyFill="1" applyBorder="1"/>
    <xf numFmtId="0" fontId="5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/>
    <xf numFmtId="0" fontId="6" fillId="0" borderId="1" xfId="0" applyFont="1" applyBorder="1"/>
    <xf numFmtId="164" fontId="4" fillId="2" borderId="1" xfId="0" applyNumberFormat="1" applyFont="1" applyFill="1" applyBorder="1"/>
    <xf numFmtId="164" fontId="6" fillId="0" borderId="1" xfId="0" applyNumberFormat="1" applyFont="1" applyBorder="1"/>
    <xf numFmtId="0" fontId="7" fillId="0" borderId="0" xfId="0" applyFont="1"/>
    <xf numFmtId="0" fontId="8" fillId="0" borderId="0" xfId="0" applyFont="1"/>
    <xf numFmtId="4" fontId="4" fillId="2" borderId="1" xfId="0" applyNumberFormat="1" applyFont="1" applyFill="1" applyBorder="1"/>
    <xf numFmtId="165" fontId="6" fillId="0" borderId="1" xfId="0" applyNumberFormat="1" applyFont="1" applyBorder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32"/>
  <sheetViews>
    <sheetView tabSelected="1" zoomScaleNormal="100" workbookViewId="0">
      <pane xSplit="2" ySplit="5" topLeftCell="C9" activePane="bottomRight" state="frozen"/>
      <selection pane="topRight" activeCell="C1" sqref="C1"/>
      <selection pane="bottomLeft" activeCell="A6" sqref="A6"/>
      <selection pane="bottomRight" activeCell="K18" sqref="K18"/>
    </sheetView>
  </sheetViews>
  <sheetFormatPr defaultColWidth="8.6640625" defaultRowHeight="14.4" x14ac:dyDescent="0.3"/>
  <cols>
    <col min="1" max="1" width="10" customWidth="1"/>
    <col min="2" max="2" width="36.109375" customWidth="1"/>
    <col min="3" max="3" width="10" customWidth="1"/>
    <col min="4" max="4" width="11.88671875" customWidth="1"/>
    <col min="5" max="5" width="11.77734375" customWidth="1"/>
    <col min="6" max="6" width="11.6640625" customWidth="1"/>
    <col min="7" max="7" width="12.33203125" customWidth="1"/>
    <col min="8" max="8" width="10.77734375" customWidth="1"/>
    <col min="9" max="9" width="36" customWidth="1"/>
  </cols>
  <sheetData>
    <row r="1" spans="1:9" ht="17.399999999999999" x14ac:dyDescent="0.3">
      <c r="A1" s="1" t="s">
        <v>0</v>
      </c>
    </row>
    <row r="2" spans="1:9" x14ac:dyDescent="0.3">
      <c r="A2" s="2" t="s">
        <v>1</v>
      </c>
    </row>
    <row r="3" spans="1:9" ht="40.200000000000003" x14ac:dyDescent="0.3">
      <c r="A3" s="3" t="s">
        <v>2</v>
      </c>
      <c r="B3" s="4">
        <v>0.25</v>
      </c>
      <c r="D3" s="15" t="s">
        <v>3</v>
      </c>
      <c r="E3" s="5" t="s">
        <v>4</v>
      </c>
    </row>
    <row r="5" spans="1:9" ht="56.4" customHeight="1" x14ac:dyDescent="0.3">
      <c r="A5" s="6" t="s">
        <v>5</v>
      </c>
      <c r="B5" s="6" t="s">
        <v>6</v>
      </c>
      <c r="C5" s="6" t="s">
        <v>7</v>
      </c>
      <c r="D5" s="6" t="s">
        <v>8</v>
      </c>
      <c r="E5" s="6" t="s">
        <v>9</v>
      </c>
      <c r="F5" s="6" t="s">
        <v>10</v>
      </c>
      <c r="G5" s="6" t="s">
        <v>11</v>
      </c>
      <c r="H5" s="6" t="s">
        <v>12</v>
      </c>
      <c r="I5" s="6" t="s">
        <v>13</v>
      </c>
    </row>
    <row r="6" spans="1:9" x14ac:dyDescent="0.3">
      <c r="A6" s="7" t="s">
        <v>15</v>
      </c>
      <c r="B6" s="7"/>
      <c r="C6" s="7"/>
      <c r="D6" s="7"/>
      <c r="E6" s="7"/>
      <c r="F6" s="7"/>
      <c r="G6" s="7"/>
      <c r="H6" s="7"/>
      <c r="I6" s="7"/>
    </row>
    <row r="7" spans="1:9" x14ac:dyDescent="0.3">
      <c r="A7" s="8" t="s">
        <v>16</v>
      </c>
      <c r="B7" s="8" t="s">
        <v>80</v>
      </c>
      <c r="C7" s="8" t="s">
        <v>14</v>
      </c>
      <c r="D7" s="9">
        <v>210</v>
      </c>
      <c r="E7" s="10">
        <f>IF(D7="","",ROUND(D7*(1+$B$3),2))</f>
        <v>262.5</v>
      </c>
      <c r="F7" s="9">
        <v>210</v>
      </c>
      <c r="G7" s="10">
        <f>IF(F7="","",ROUND(F7*(1+$B$3),2))</f>
        <v>262.5</v>
      </c>
      <c r="H7" s="10">
        <f>IF(OR(E7="",G7=""),"",E7-G7)</f>
        <v>0</v>
      </c>
      <c r="I7" s="8"/>
    </row>
    <row r="8" spans="1:9" x14ac:dyDescent="0.3">
      <c r="A8" s="8" t="s">
        <v>18</v>
      </c>
      <c r="B8" s="8" t="s">
        <v>19</v>
      </c>
      <c r="C8" s="8" t="s">
        <v>14</v>
      </c>
      <c r="D8" s="9">
        <v>200</v>
      </c>
      <c r="E8" s="10">
        <f>IF(D8="","",ROUND(D8*(1+$B$3),2))</f>
        <v>250</v>
      </c>
      <c r="F8" s="9">
        <v>200</v>
      </c>
      <c r="G8" s="10">
        <f>IF(F8="","",ROUND(F8*(1+$B$3),2))</f>
        <v>250</v>
      </c>
      <c r="H8" s="10">
        <f>IF(OR(E8="",G8=""),"",E8-G8)</f>
        <v>0</v>
      </c>
      <c r="I8" s="8"/>
    </row>
    <row r="9" spans="1:9" x14ac:dyDescent="0.3">
      <c r="A9" s="8" t="s">
        <v>20</v>
      </c>
      <c r="B9" s="8" t="s">
        <v>21</v>
      </c>
      <c r="C9" s="8" t="s">
        <v>14</v>
      </c>
      <c r="D9" s="9">
        <v>180</v>
      </c>
      <c r="E9" s="10">
        <f>IF(D9="","",ROUND(D9*(1+$B$3),2))</f>
        <v>225</v>
      </c>
      <c r="F9" s="9">
        <v>180</v>
      </c>
      <c r="G9" s="10">
        <f>IF(F9="","",ROUND(F9*(1+$B$3),2))</f>
        <v>225</v>
      </c>
      <c r="H9" s="10">
        <f>IF(OR(E9="",G9=""),"",E9-G9)</f>
        <v>0</v>
      </c>
      <c r="I9" s="8"/>
    </row>
    <row r="10" spans="1:9" x14ac:dyDescent="0.3">
      <c r="A10" s="8" t="s">
        <v>22</v>
      </c>
      <c r="B10" s="8" t="s">
        <v>23</v>
      </c>
      <c r="C10" s="8" t="s">
        <v>14</v>
      </c>
      <c r="D10" s="9">
        <v>70</v>
      </c>
      <c r="E10" s="10">
        <f>IF(D10="","",ROUND(D10*(1+$B$3),2))</f>
        <v>87.5</v>
      </c>
      <c r="F10" s="9">
        <v>70</v>
      </c>
      <c r="G10" s="10">
        <f>IF(F10="","",ROUND(F10*(1+$B$3),2))</f>
        <v>87.5</v>
      </c>
      <c r="H10" s="10">
        <f>IF(OR(E10="",G10=""),"",E10-G10)</f>
        <v>0</v>
      </c>
      <c r="I10" s="8"/>
    </row>
    <row r="11" spans="1:9" x14ac:dyDescent="0.3">
      <c r="A11" s="7" t="s">
        <v>24</v>
      </c>
      <c r="B11" s="7"/>
      <c r="C11" s="7"/>
      <c r="D11" s="7"/>
      <c r="E11" s="7"/>
      <c r="F11" s="7"/>
      <c r="G11" s="7"/>
      <c r="H11" s="7"/>
      <c r="I11" s="7"/>
    </row>
    <row r="12" spans="1:9" x14ac:dyDescent="0.3">
      <c r="A12" s="8" t="s">
        <v>25</v>
      </c>
      <c r="B12" s="8" t="s">
        <v>26</v>
      </c>
      <c r="C12" s="8" t="s">
        <v>27</v>
      </c>
      <c r="D12" s="9">
        <v>300</v>
      </c>
      <c r="E12" s="10">
        <f>IF(D12="","",ROUND(D12*(1+$B$3),2))</f>
        <v>375</v>
      </c>
      <c r="F12" s="9">
        <v>300</v>
      </c>
      <c r="G12" s="10">
        <f>IF(F12="","",ROUND(F12*(1+$B$3),2))</f>
        <v>375</v>
      </c>
      <c r="H12" s="10">
        <f>IF(OR(E12="",G12=""),"",E12-G12)</f>
        <v>0</v>
      </c>
      <c r="I12" s="8"/>
    </row>
    <row r="13" spans="1:9" x14ac:dyDescent="0.3">
      <c r="A13" s="8" t="s">
        <v>28</v>
      </c>
      <c r="B13" s="8" t="s">
        <v>29</v>
      </c>
      <c r="C13" s="8" t="s">
        <v>27</v>
      </c>
      <c r="D13" s="9">
        <v>350</v>
      </c>
      <c r="E13" s="10">
        <f>IF(D13="","",ROUND(D13*(1+$B$3),2))</f>
        <v>437.5</v>
      </c>
      <c r="F13" s="9">
        <v>350</v>
      </c>
      <c r="G13" s="10">
        <f>IF(F13="","",ROUND(F13*(1+$B$3),2))</f>
        <v>437.5</v>
      </c>
      <c r="H13" s="10">
        <f>IF(OR(E13="",G13=""),"",E13-G13)</f>
        <v>0</v>
      </c>
      <c r="I13" s="8"/>
    </row>
    <row r="14" spans="1:9" x14ac:dyDescent="0.3">
      <c r="A14" s="8" t="s">
        <v>30</v>
      </c>
      <c r="B14" s="8" t="s">
        <v>31</v>
      </c>
      <c r="C14" s="8" t="s">
        <v>32</v>
      </c>
      <c r="D14" s="9">
        <v>400</v>
      </c>
      <c r="E14" s="10">
        <f>IF(D14="","",ROUND(D14*(1+$B$3),2))</f>
        <v>500</v>
      </c>
      <c r="F14" s="9">
        <v>400</v>
      </c>
      <c r="G14" s="10">
        <f>IF(F14="","",ROUND(F14*(1+$B$3),2))</f>
        <v>500</v>
      </c>
      <c r="H14" s="10">
        <f>IF(OR(E14="",G14=""),"",E14-G14)</f>
        <v>0</v>
      </c>
      <c r="I14" s="8"/>
    </row>
    <row r="15" spans="1:9" x14ac:dyDescent="0.3">
      <c r="A15" s="8" t="s">
        <v>33</v>
      </c>
      <c r="B15" s="8" t="s">
        <v>34</v>
      </c>
      <c r="C15" s="8" t="s">
        <v>32</v>
      </c>
      <c r="D15" s="9">
        <v>200</v>
      </c>
      <c r="E15" s="10">
        <f>IF(D15="","",ROUND(D15*(1+$B$3),2))</f>
        <v>250</v>
      </c>
      <c r="F15" s="9">
        <v>200</v>
      </c>
      <c r="G15" s="10">
        <f>IF(F15="","",ROUND(F15*(1+$B$3),2))</f>
        <v>250</v>
      </c>
      <c r="H15" s="10">
        <f>IF(OR(E15="",G15=""),"",E15-G15)</f>
        <v>0</v>
      </c>
      <c r="I15" s="8"/>
    </row>
    <row r="16" spans="1:9" x14ac:dyDescent="0.3">
      <c r="A16" s="7" t="s">
        <v>35</v>
      </c>
      <c r="B16" s="7"/>
      <c r="C16" s="7"/>
      <c r="D16" s="7"/>
      <c r="E16" s="7"/>
      <c r="F16" s="7"/>
      <c r="G16" s="7"/>
      <c r="H16" s="7"/>
      <c r="I16" s="7"/>
    </row>
    <row r="17" spans="1:13" x14ac:dyDescent="0.3">
      <c r="A17" s="8" t="s">
        <v>36</v>
      </c>
      <c r="B17" s="8" t="s">
        <v>37</v>
      </c>
      <c r="C17" s="8" t="s">
        <v>14</v>
      </c>
      <c r="D17" s="9">
        <v>200</v>
      </c>
      <c r="E17" s="10">
        <f>IF(D17="","",ROUND(D17*(1+$B$3),2))</f>
        <v>250</v>
      </c>
      <c r="F17" s="9">
        <v>200</v>
      </c>
      <c r="G17" s="10">
        <f>IF(F17="","",ROUND(F17*(1+$B$3),2))</f>
        <v>250</v>
      </c>
      <c r="H17" s="10">
        <f>IF(OR(E17="",G17=""),"",E17-G17)</f>
        <v>0</v>
      </c>
      <c r="I17" s="8"/>
    </row>
    <row r="18" spans="1:13" x14ac:dyDescent="0.3">
      <c r="A18" s="8" t="s">
        <v>38</v>
      </c>
      <c r="B18" s="8" t="s">
        <v>39</v>
      </c>
      <c r="C18" s="8" t="s">
        <v>40</v>
      </c>
      <c r="D18" s="9">
        <v>2500</v>
      </c>
      <c r="E18" s="10">
        <f>IF(D18="","",ROUND(D18*(1+$B$3),2))</f>
        <v>3125</v>
      </c>
      <c r="F18" s="9">
        <v>2500</v>
      </c>
      <c r="G18" s="10">
        <f>IF(F18="","",ROUND(F18*(1+$B$3),2))</f>
        <v>3125</v>
      </c>
      <c r="H18" s="10">
        <f>IF(OR(E18="",G18=""),"",E18-G18)</f>
        <v>0</v>
      </c>
      <c r="I18" s="8"/>
    </row>
    <row r="19" spans="1:13" x14ac:dyDescent="0.3">
      <c r="A19" s="8" t="s">
        <v>77</v>
      </c>
      <c r="B19" s="8" t="s">
        <v>78</v>
      </c>
      <c r="C19" s="8" t="s">
        <v>79</v>
      </c>
      <c r="D19" s="9">
        <v>210</v>
      </c>
      <c r="E19" s="10">
        <f>IF(D19="","",ROUND(D19*(1+$B$3),2))</f>
        <v>262.5</v>
      </c>
      <c r="F19" s="9">
        <v>210</v>
      </c>
      <c r="G19" s="10">
        <f>IF(F19="","",ROUND(F19*(1+$B$3),2))</f>
        <v>262.5</v>
      </c>
      <c r="H19" s="10">
        <f>IF(OR(E19="",G19=""),"",E19-G19)</f>
        <v>0</v>
      </c>
      <c r="I19" s="8"/>
    </row>
    <row r="20" spans="1:13" x14ac:dyDescent="0.3">
      <c r="A20" s="8" t="s">
        <v>41</v>
      </c>
      <c r="B20" s="8" t="s">
        <v>42</v>
      </c>
      <c r="C20" s="8" t="s">
        <v>27</v>
      </c>
      <c r="D20" s="9">
        <v>195</v>
      </c>
      <c r="E20" s="10">
        <f>IF(D20="","",ROUND(D20*(1+$B$3),2))</f>
        <v>243.75</v>
      </c>
      <c r="F20" s="9">
        <v>195</v>
      </c>
      <c r="G20" s="10">
        <f>IF(F20="","",ROUND(F20*(1+$B$3),2))</f>
        <v>243.75</v>
      </c>
      <c r="H20" s="10">
        <f>IF(OR(E20="",G20=""),"",E20-G20)</f>
        <v>0</v>
      </c>
      <c r="I20" s="8"/>
    </row>
    <row r="21" spans="1:13" x14ac:dyDescent="0.3">
      <c r="A21" s="7" t="s">
        <v>43</v>
      </c>
      <c r="B21" s="7"/>
      <c r="C21" s="7"/>
      <c r="D21" s="7"/>
      <c r="E21" s="7"/>
      <c r="F21" s="7"/>
      <c r="G21" s="7"/>
      <c r="H21" s="7"/>
      <c r="I21" s="7"/>
    </row>
    <row r="22" spans="1:13" x14ac:dyDescent="0.3">
      <c r="A22" s="8" t="s">
        <v>44</v>
      </c>
      <c r="B22" s="8" t="s">
        <v>45</v>
      </c>
      <c r="C22" s="8" t="s">
        <v>46</v>
      </c>
      <c r="D22" s="9">
        <v>50</v>
      </c>
      <c r="E22" s="10">
        <f t="shared" ref="E22:E29" si="0">IF(D22="","",ROUND(D22*(1+$B$3),2))</f>
        <v>62.5</v>
      </c>
      <c r="F22" s="9">
        <v>50</v>
      </c>
      <c r="G22" s="10">
        <f t="shared" ref="G22:G29" si="1">IF(F22="","",ROUND(F22*(1+$B$3),2))</f>
        <v>62.5</v>
      </c>
      <c r="H22" s="10">
        <f t="shared" ref="H22:H29" si="2">IF(OR(E22="",G22=""),"",E22-G22)</f>
        <v>0</v>
      </c>
      <c r="I22" s="8"/>
    </row>
    <row r="23" spans="1:13" x14ac:dyDescent="0.3">
      <c r="A23" s="8" t="s">
        <v>47</v>
      </c>
      <c r="B23" s="8" t="s">
        <v>48</v>
      </c>
      <c r="C23" s="8" t="s">
        <v>46</v>
      </c>
      <c r="D23" s="9">
        <v>70</v>
      </c>
      <c r="E23" s="10">
        <f t="shared" si="0"/>
        <v>87.5</v>
      </c>
      <c r="F23" s="9">
        <v>70</v>
      </c>
      <c r="G23" s="10">
        <f t="shared" si="1"/>
        <v>87.5</v>
      </c>
      <c r="H23" s="10">
        <f t="shared" si="2"/>
        <v>0</v>
      </c>
      <c r="I23" s="8"/>
    </row>
    <row r="24" spans="1:13" x14ac:dyDescent="0.3">
      <c r="A24" s="8" t="s">
        <v>49</v>
      </c>
      <c r="B24" s="8" t="s">
        <v>50</v>
      </c>
      <c r="C24" s="8" t="s">
        <v>51</v>
      </c>
      <c r="D24" s="9">
        <v>1.5</v>
      </c>
      <c r="E24" s="10">
        <f t="shared" si="0"/>
        <v>1.88</v>
      </c>
      <c r="F24" s="9">
        <v>1.5</v>
      </c>
      <c r="G24" s="10">
        <f t="shared" si="1"/>
        <v>1.88</v>
      </c>
      <c r="H24" s="10">
        <f t="shared" si="2"/>
        <v>0</v>
      </c>
      <c r="I24" s="8"/>
    </row>
    <row r="25" spans="1:13" x14ac:dyDescent="0.3">
      <c r="A25" s="8" t="s">
        <v>75</v>
      </c>
      <c r="B25" s="8" t="s">
        <v>76</v>
      </c>
      <c r="C25" s="8" t="s">
        <v>51</v>
      </c>
      <c r="D25" s="9">
        <v>1.5</v>
      </c>
      <c r="E25" s="10">
        <f t="shared" si="0"/>
        <v>1.88</v>
      </c>
      <c r="F25" s="9">
        <v>1.5</v>
      </c>
      <c r="G25" s="10">
        <f t="shared" si="1"/>
        <v>1.88</v>
      </c>
      <c r="H25" s="10">
        <f t="shared" si="2"/>
        <v>0</v>
      </c>
      <c r="I25" s="8"/>
    </row>
    <row r="26" spans="1:13" x14ac:dyDescent="0.3">
      <c r="A26" s="8" t="s">
        <v>52</v>
      </c>
      <c r="B26" s="8" t="s">
        <v>53</v>
      </c>
      <c r="C26" s="8" t="s">
        <v>14</v>
      </c>
      <c r="D26" s="9">
        <v>20</v>
      </c>
      <c r="E26" s="10">
        <f t="shared" si="0"/>
        <v>25</v>
      </c>
      <c r="F26" s="9">
        <v>20</v>
      </c>
      <c r="G26" s="10">
        <f t="shared" si="1"/>
        <v>25</v>
      </c>
      <c r="H26" s="10">
        <f t="shared" si="2"/>
        <v>0</v>
      </c>
      <c r="I26" s="8"/>
      <c r="M26" s="11" t="s">
        <v>61</v>
      </c>
    </row>
    <row r="27" spans="1:13" x14ac:dyDescent="0.3">
      <c r="A27" s="8" t="s">
        <v>54</v>
      </c>
      <c r="B27" s="8" t="s">
        <v>55</v>
      </c>
      <c r="C27" s="8" t="s">
        <v>56</v>
      </c>
      <c r="D27" s="9">
        <v>2.6</v>
      </c>
      <c r="E27" s="10">
        <f t="shared" si="0"/>
        <v>3.25</v>
      </c>
      <c r="F27" s="9">
        <v>2.6</v>
      </c>
      <c r="G27" s="10">
        <f t="shared" si="1"/>
        <v>3.25</v>
      </c>
      <c r="H27" s="10">
        <f t="shared" si="2"/>
        <v>0</v>
      </c>
      <c r="I27" s="8"/>
      <c r="M27" s="12" t="s">
        <v>62</v>
      </c>
    </row>
    <row r="28" spans="1:13" x14ac:dyDescent="0.3">
      <c r="A28" s="8" t="s">
        <v>57</v>
      </c>
      <c r="B28" s="8" t="s">
        <v>58</v>
      </c>
      <c r="C28" s="8" t="s">
        <v>27</v>
      </c>
      <c r="D28" s="9">
        <v>25</v>
      </c>
      <c r="E28" s="10">
        <f t="shared" si="0"/>
        <v>31.25</v>
      </c>
      <c r="F28" s="9">
        <v>25</v>
      </c>
      <c r="G28" s="10">
        <f t="shared" si="1"/>
        <v>31.25</v>
      </c>
      <c r="H28" s="10">
        <f t="shared" si="2"/>
        <v>0</v>
      </c>
      <c r="I28" s="8"/>
      <c r="M28" s="12" t="s">
        <v>63</v>
      </c>
    </row>
    <row r="29" spans="1:13" x14ac:dyDescent="0.3">
      <c r="A29" s="8" t="s">
        <v>59</v>
      </c>
      <c r="B29" s="8" t="s">
        <v>60</v>
      </c>
      <c r="C29" s="8" t="s">
        <v>74</v>
      </c>
      <c r="D29" s="9">
        <v>70</v>
      </c>
      <c r="E29" s="10">
        <f t="shared" si="0"/>
        <v>87.5</v>
      </c>
      <c r="F29" s="9">
        <v>70</v>
      </c>
      <c r="G29" s="10">
        <f t="shared" si="1"/>
        <v>87.5</v>
      </c>
      <c r="H29" s="10">
        <f t="shared" si="2"/>
        <v>0</v>
      </c>
      <c r="I29" s="8"/>
      <c r="M29" s="12" t="s">
        <v>64</v>
      </c>
    </row>
    <row r="30" spans="1:13" x14ac:dyDescent="0.3">
      <c r="M30" s="12" t="s">
        <v>65</v>
      </c>
    </row>
    <row r="31" spans="1:13" x14ac:dyDescent="0.3">
      <c r="M31" s="12" t="s">
        <v>66</v>
      </c>
    </row>
    <row r="32" spans="1:13" x14ac:dyDescent="0.3">
      <c r="M32" s="12" t="s">
        <v>67</v>
      </c>
    </row>
  </sheetData>
  <pageMargins left="0.75" right="0.75" top="1" bottom="1" header="0.511811023622047" footer="0.511811023622047"/>
  <pageSetup paperSize="9" scale="57" orientation="portrait" horizontalDpi="300" verticalDpi="300" r:id="rId1"/>
  <colBreaks count="1" manualBreakCount="1">
    <brk id="9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6" customWidth="1"/>
    <col min="2" max="2" width="10" customWidth="1"/>
    <col min="3" max="3" width="40" customWidth="1"/>
    <col min="4" max="5" width="18" customWidth="1"/>
    <col min="6" max="6" width="13" customWidth="1"/>
    <col min="7" max="7" width="30" customWidth="1"/>
  </cols>
  <sheetData>
    <row r="1" spans="1:7" ht="31.5" customHeight="1" x14ac:dyDescent="0.3">
      <c r="A1" s="6" t="s">
        <v>68</v>
      </c>
      <c r="B1" s="6" t="s">
        <v>5</v>
      </c>
      <c r="C1" s="6" t="s">
        <v>6</v>
      </c>
      <c r="D1" s="6" t="s">
        <v>69</v>
      </c>
      <c r="E1" s="6" t="s">
        <v>70</v>
      </c>
      <c r="F1" s="6" t="s">
        <v>71</v>
      </c>
      <c r="G1" s="6" t="s">
        <v>13</v>
      </c>
    </row>
    <row r="2" spans="1:7" x14ac:dyDescent="0.3">
      <c r="A2" s="5" t="s">
        <v>72</v>
      </c>
      <c r="B2" s="5" t="s">
        <v>16</v>
      </c>
      <c r="C2" s="5" t="s">
        <v>17</v>
      </c>
      <c r="D2" s="13">
        <v>40</v>
      </c>
      <c r="E2" s="13">
        <v>42</v>
      </c>
      <c r="F2" s="14">
        <f t="shared" ref="F2:F33" si="0">IF(OR(D2="",E2="",D2=0),"",(E2-D2)/D2)</f>
        <v>0.05</v>
      </c>
      <c r="G2" s="5" t="s">
        <v>73</v>
      </c>
    </row>
    <row r="3" spans="1:7" x14ac:dyDescent="0.3">
      <c r="A3" s="5"/>
      <c r="B3" s="5"/>
      <c r="C3" s="5"/>
      <c r="D3" s="13"/>
      <c r="E3" s="13"/>
      <c r="F3" s="14" t="str">
        <f t="shared" si="0"/>
        <v/>
      </c>
      <c r="G3" s="5"/>
    </row>
    <row r="4" spans="1:7" x14ac:dyDescent="0.3">
      <c r="A4" s="5"/>
      <c r="B4" s="5"/>
      <c r="C4" s="5"/>
      <c r="D4" s="13"/>
      <c r="E4" s="13"/>
      <c r="F4" s="14" t="str">
        <f t="shared" si="0"/>
        <v/>
      </c>
      <c r="G4" s="5"/>
    </row>
    <row r="5" spans="1:7" x14ac:dyDescent="0.3">
      <c r="A5" s="5"/>
      <c r="B5" s="5"/>
      <c r="C5" s="5"/>
      <c r="D5" s="13"/>
      <c r="E5" s="13"/>
      <c r="F5" s="14" t="str">
        <f t="shared" si="0"/>
        <v/>
      </c>
      <c r="G5" s="5"/>
    </row>
    <row r="6" spans="1:7" x14ac:dyDescent="0.3">
      <c r="A6" s="5"/>
      <c r="B6" s="5"/>
      <c r="C6" s="5"/>
      <c r="D6" s="13"/>
      <c r="E6" s="13"/>
      <c r="F6" s="14" t="str">
        <f t="shared" si="0"/>
        <v/>
      </c>
      <c r="G6" s="5"/>
    </row>
    <row r="7" spans="1:7" x14ac:dyDescent="0.3">
      <c r="A7" s="5"/>
      <c r="B7" s="5"/>
      <c r="C7" s="5"/>
      <c r="D7" s="13"/>
      <c r="E7" s="13"/>
      <c r="F7" s="14" t="str">
        <f t="shared" si="0"/>
        <v/>
      </c>
      <c r="G7" s="5"/>
    </row>
    <row r="8" spans="1:7" x14ac:dyDescent="0.3">
      <c r="A8" s="5"/>
      <c r="B8" s="5"/>
      <c r="C8" s="5"/>
      <c r="D8" s="13"/>
      <c r="E8" s="13"/>
      <c r="F8" s="14" t="str">
        <f t="shared" si="0"/>
        <v/>
      </c>
      <c r="G8" s="5"/>
    </row>
    <row r="9" spans="1:7" x14ac:dyDescent="0.3">
      <c r="A9" s="5"/>
      <c r="B9" s="5"/>
      <c r="C9" s="5"/>
      <c r="D9" s="13"/>
      <c r="E9" s="13"/>
      <c r="F9" s="14" t="str">
        <f t="shared" si="0"/>
        <v/>
      </c>
      <c r="G9" s="5"/>
    </row>
    <row r="10" spans="1:7" x14ac:dyDescent="0.3">
      <c r="A10" s="5"/>
      <c r="B10" s="5"/>
      <c r="C10" s="5"/>
      <c r="D10" s="13"/>
      <c r="E10" s="13"/>
      <c r="F10" s="14" t="str">
        <f t="shared" si="0"/>
        <v/>
      </c>
      <c r="G10" s="5"/>
    </row>
    <row r="11" spans="1:7" x14ac:dyDescent="0.3">
      <c r="A11" s="5"/>
      <c r="B11" s="5"/>
      <c r="C11" s="5"/>
      <c r="D11" s="13"/>
      <c r="E11" s="13"/>
      <c r="F11" s="14" t="str">
        <f t="shared" si="0"/>
        <v/>
      </c>
      <c r="G11" s="5"/>
    </row>
    <row r="12" spans="1:7" x14ac:dyDescent="0.3">
      <c r="A12" s="5"/>
      <c r="B12" s="5"/>
      <c r="C12" s="5"/>
      <c r="D12" s="13"/>
      <c r="E12" s="13"/>
      <c r="F12" s="14" t="str">
        <f t="shared" si="0"/>
        <v/>
      </c>
      <c r="G12" s="5"/>
    </row>
    <row r="13" spans="1:7" x14ac:dyDescent="0.3">
      <c r="A13" s="5"/>
      <c r="B13" s="5"/>
      <c r="C13" s="5"/>
      <c r="D13" s="13"/>
      <c r="E13" s="13"/>
      <c r="F13" s="14" t="str">
        <f t="shared" si="0"/>
        <v/>
      </c>
      <c r="G13" s="5"/>
    </row>
    <row r="14" spans="1:7" x14ac:dyDescent="0.3">
      <c r="A14" s="5"/>
      <c r="B14" s="5"/>
      <c r="C14" s="5"/>
      <c r="D14" s="13"/>
      <c r="E14" s="13"/>
      <c r="F14" s="14" t="str">
        <f t="shared" si="0"/>
        <v/>
      </c>
      <c r="G14" s="5"/>
    </row>
    <row r="15" spans="1:7" x14ac:dyDescent="0.3">
      <c r="A15" s="5"/>
      <c r="B15" s="5"/>
      <c r="C15" s="5"/>
      <c r="D15" s="13"/>
      <c r="E15" s="13"/>
      <c r="F15" s="14" t="str">
        <f t="shared" si="0"/>
        <v/>
      </c>
      <c r="G15" s="5"/>
    </row>
    <row r="16" spans="1:7" x14ac:dyDescent="0.3">
      <c r="A16" s="5"/>
      <c r="B16" s="5"/>
      <c r="C16" s="5"/>
      <c r="D16" s="13"/>
      <c r="E16" s="13"/>
      <c r="F16" s="14" t="str">
        <f t="shared" si="0"/>
        <v/>
      </c>
      <c r="G16" s="5"/>
    </row>
    <row r="17" spans="1:7" x14ac:dyDescent="0.3">
      <c r="A17" s="5"/>
      <c r="B17" s="5"/>
      <c r="C17" s="5"/>
      <c r="D17" s="13"/>
      <c r="E17" s="13"/>
      <c r="F17" s="14" t="str">
        <f t="shared" si="0"/>
        <v/>
      </c>
      <c r="G17" s="5"/>
    </row>
    <row r="18" spans="1:7" x14ac:dyDescent="0.3">
      <c r="A18" s="5"/>
      <c r="B18" s="5"/>
      <c r="C18" s="5"/>
      <c r="D18" s="13"/>
      <c r="E18" s="13"/>
      <c r="F18" s="14" t="str">
        <f t="shared" si="0"/>
        <v/>
      </c>
      <c r="G18" s="5"/>
    </row>
    <row r="19" spans="1:7" x14ac:dyDescent="0.3">
      <c r="A19" s="5"/>
      <c r="B19" s="5"/>
      <c r="C19" s="5"/>
      <c r="D19" s="13"/>
      <c r="E19" s="13"/>
      <c r="F19" s="14" t="str">
        <f t="shared" si="0"/>
        <v/>
      </c>
      <c r="G19" s="5"/>
    </row>
    <row r="20" spans="1:7" x14ac:dyDescent="0.3">
      <c r="A20" s="5"/>
      <c r="B20" s="5"/>
      <c r="C20" s="5"/>
      <c r="D20" s="13"/>
      <c r="E20" s="13"/>
      <c r="F20" s="14" t="str">
        <f t="shared" si="0"/>
        <v/>
      </c>
      <c r="G20" s="5"/>
    </row>
    <row r="21" spans="1:7" x14ac:dyDescent="0.3">
      <c r="A21" s="5"/>
      <c r="B21" s="5"/>
      <c r="C21" s="5"/>
      <c r="D21" s="13"/>
      <c r="E21" s="13"/>
      <c r="F21" s="14" t="str">
        <f t="shared" si="0"/>
        <v/>
      </c>
      <c r="G21" s="5"/>
    </row>
    <row r="22" spans="1:7" x14ac:dyDescent="0.3">
      <c r="A22" s="5"/>
      <c r="B22" s="5"/>
      <c r="C22" s="5"/>
      <c r="D22" s="13"/>
      <c r="E22" s="13"/>
      <c r="F22" s="14" t="str">
        <f t="shared" si="0"/>
        <v/>
      </c>
      <c r="G22" s="5"/>
    </row>
    <row r="23" spans="1:7" x14ac:dyDescent="0.3">
      <c r="A23" s="5"/>
      <c r="B23" s="5"/>
      <c r="C23" s="5"/>
      <c r="D23" s="13"/>
      <c r="E23" s="13"/>
      <c r="F23" s="14" t="str">
        <f t="shared" si="0"/>
        <v/>
      </c>
      <c r="G23" s="5"/>
    </row>
    <row r="24" spans="1:7" x14ac:dyDescent="0.3">
      <c r="A24" s="5"/>
      <c r="B24" s="5"/>
      <c r="C24" s="5"/>
      <c r="D24" s="13"/>
      <c r="E24" s="13"/>
      <c r="F24" s="14" t="str">
        <f t="shared" si="0"/>
        <v/>
      </c>
      <c r="G24" s="5"/>
    </row>
    <row r="25" spans="1:7" x14ac:dyDescent="0.3">
      <c r="A25" s="5"/>
      <c r="B25" s="5"/>
      <c r="C25" s="5"/>
      <c r="D25" s="13"/>
      <c r="E25" s="13"/>
      <c r="F25" s="14" t="str">
        <f t="shared" si="0"/>
        <v/>
      </c>
      <c r="G25" s="5"/>
    </row>
    <row r="26" spans="1:7" x14ac:dyDescent="0.3">
      <c r="A26" s="5"/>
      <c r="B26" s="5"/>
      <c r="C26" s="5"/>
      <c r="D26" s="13"/>
      <c r="E26" s="13"/>
      <c r="F26" s="14" t="str">
        <f t="shared" si="0"/>
        <v/>
      </c>
      <c r="G26" s="5"/>
    </row>
    <row r="27" spans="1:7" x14ac:dyDescent="0.3">
      <c r="A27" s="5"/>
      <c r="B27" s="5"/>
      <c r="C27" s="5"/>
      <c r="D27" s="13"/>
      <c r="E27" s="13"/>
      <c r="F27" s="14" t="str">
        <f t="shared" si="0"/>
        <v/>
      </c>
      <c r="G27" s="5"/>
    </row>
    <row r="28" spans="1:7" x14ac:dyDescent="0.3">
      <c r="A28" s="5"/>
      <c r="B28" s="5"/>
      <c r="C28" s="5"/>
      <c r="D28" s="13"/>
      <c r="E28" s="13"/>
      <c r="F28" s="14" t="str">
        <f t="shared" si="0"/>
        <v/>
      </c>
      <c r="G28" s="5"/>
    </row>
    <row r="29" spans="1:7" x14ac:dyDescent="0.3">
      <c r="A29" s="5"/>
      <c r="B29" s="5"/>
      <c r="C29" s="5"/>
      <c r="D29" s="13"/>
      <c r="E29" s="13"/>
      <c r="F29" s="14" t="str">
        <f t="shared" si="0"/>
        <v/>
      </c>
      <c r="G29" s="5"/>
    </row>
    <row r="30" spans="1:7" x14ac:dyDescent="0.3">
      <c r="A30" s="5"/>
      <c r="B30" s="5"/>
      <c r="C30" s="5"/>
      <c r="D30" s="13"/>
      <c r="E30" s="13"/>
      <c r="F30" s="14" t="str">
        <f t="shared" si="0"/>
        <v/>
      </c>
      <c r="G30" s="5"/>
    </row>
    <row r="31" spans="1:7" x14ac:dyDescent="0.3">
      <c r="A31" s="5"/>
      <c r="B31" s="5"/>
      <c r="C31" s="5"/>
      <c r="D31" s="13"/>
      <c r="E31" s="13"/>
      <c r="F31" s="14" t="str">
        <f t="shared" si="0"/>
        <v/>
      </c>
      <c r="G31" s="5"/>
    </row>
    <row r="32" spans="1:7" x14ac:dyDescent="0.3">
      <c r="A32" s="5"/>
      <c r="B32" s="5"/>
      <c r="C32" s="5"/>
      <c r="D32" s="13"/>
      <c r="E32" s="13"/>
      <c r="F32" s="14" t="str">
        <f t="shared" si="0"/>
        <v/>
      </c>
      <c r="G32" s="5"/>
    </row>
    <row r="33" spans="1:7" x14ac:dyDescent="0.3">
      <c r="A33" s="5"/>
      <c r="B33" s="5"/>
      <c r="C33" s="5"/>
      <c r="D33" s="13"/>
      <c r="E33" s="13"/>
      <c r="F33" s="14" t="str">
        <f t="shared" si="0"/>
        <v/>
      </c>
      <c r="G33" s="5"/>
    </row>
    <row r="34" spans="1:7" x14ac:dyDescent="0.3">
      <c r="A34" s="5"/>
      <c r="B34" s="5"/>
      <c r="C34" s="5"/>
      <c r="D34" s="13"/>
      <c r="E34" s="13"/>
      <c r="F34" s="14" t="str">
        <f t="shared" ref="F34:F65" si="1">IF(OR(D34="",E34="",D34=0),"",(E34-D34)/D34)</f>
        <v/>
      </c>
      <c r="G34" s="5"/>
    </row>
    <row r="35" spans="1:7" x14ac:dyDescent="0.3">
      <c r="A35" s="5"/>
      <c r="B35" s="5"/>
      <c r="C35" s="5"/>
      <c r="D35" s="13"/>
      <c r="E35" s="13"/>
      <c r="F35" s="14" t="str">
        <f t="shared" si="1"/>
        <v/>
      </c>
      <c r="G35" s="5"/>
    </row>
    <row r="36" spans="1:7" x14ac:dyDescent="0.3">
      <c r="A36" s="5"/>
      <c r="B36" s="5"/>
      <c r="C36" s="5"/>
      <c r="D36" s="13"/>
      <c r="E36" s="13"/>
      <c r="F36" s="14" t="str">
        <f t="shared" si="1"/>
        <v/>
      </c>
      <c r="G36" s="5"/>
    </row>
    <row r="37" spans="1:7" x14ac:dyDescent="0.3">
      <c r="A37" s="5"/>
      <c r="B37" s="5"/>
      <c r="C37" s="5"/>
      <c r="D37" s="13"/>
      <c r="E37" s="13"/>
      <c r="F37" s="14" t="str">
        <f t="shared" si="1"/>
        <v/>
      </c>
      <c r="G37" s="5"/>
    </row>
    <row r="38" spans="1:7" x14ac:dyDescent="0.3">
      <c r="A38" s="5"/>
      <c r="B38" s="5"/>
      <c r="C38" s="5"/>
      <c r="D38" s="13"/>
      <c r="E38" s="13"/>
      <c r="F38" s="14" t="str">
        <f t="shared" si="1"/>
        <v/>
      </c>
      <c r="G38" s="5"/>
    </row>
    <row r="39" spans="1:7" x14ac:dyDescent="0.3">
      <c r="A39" s="5"/>
      <c r="B39" s="5"/>
      <c r="C39" s="5"/>
      <c r="D39" s="13"/>
      <c r="E39" s="13"/>
      <c r="F39" s="14" t="str">
        <f t="shared" si="1"/>
        <v/>
      </c>
      <c r="G39" s="5"/>
    </row>
    <row r="40" spans="1:7" x14ac:dyDescent="0.3">
      <c r="A40" s="5"/>
      <c r="B40" s="5"/>
      <c r="C40" s="5"/>
      <c r="D40" s="13"/>
      <c r="E40" s="13"/>
      <c r="F40" s="14" t="str">
        <f t="shared" si="1"/>
        <v/>
      </c>
      <c r="G40" s="5"/>
    </row>
    <row r="41" spans="1:7" x14ac:dyDescent="0.3">
      <c r="A41" s="5"/>
      <c r="B41" s="5"/>
      <c r="C41" s="5"/>
      <c r="D41" s="13"/>
      <c r="E41" s="13"/>
      <c r="F41" s="14" t="str">
        <f t="shared" si="1"/>
        <v/>
      </c>
      <c r="G41" s="5"/>
    </row>
    <row r="42" spans="1:7" x14ac:dyDescent="0.3">
      <c r="A42" s="5"/>
      <c r="B42" s="5"/>
      <c r="C42" s="5"/>
      <c r="D42" s="13"/>
      <c r="E42" s="13"/>
      <c r="F42" s="14" t="str">
        <f t="shared" si="1"/>
        <v/>
      </c>
      <c r="G42" s="5"/>
    </row>
    <row r="43" spans="1:7" x14ac:dyDescent="0.3">
      <c r="A43" s="5"/>
      <c r="B43" s="5"/>
      <c r="C43" s="5"/>
      <c r="D43" s="13"/>
      <c r="E43" s="13"/>
      <c r="F43" s="14" t="str">
        <f t="shared" si="1"/>
        <v/>
      </c>
      <c r="G43" s="5"/>
    </row>
    <row r="44" spans="1:7" x14ac:dyDescent="0.3">
      <c r="A44" s="5"/>
      <c r="B44" s="5"/>
      <c r="C44" s="5"/>
      <c r="D44" s="13"/>
      <c r="E44" s="13"/>
      <c r="F44" s="14" t="str">
        <f t="shared" si="1"/>
        <v/>
      </c>
      <c r="G44" s="5"/>
    </row>
    <row r="45" spans="1:7" x14ac:dyDescent="0.3">
      <c r="A45" s="5"/>
      <c r="B45" s="5"/>
      <c r="C45" s="5"/>
      <c r="D45" s="13"/>
      <c r="E45" s="13"/>
      <c r="F45" s="14" t="str">
        <f t="shared" si="1"/>
        <v/>
      </c>
      <c r="G45" s="5"/>
    </row>
    <row r="46" spans="1:7" x14ac:dyDescent="0.3">
      <c r="A46" s="5"/>
      <c r="B46" s="5"/>
      <c r="C46" s="5"/>
      <c r="D46" s="13"/>
      <c r="E46" s="13"/>
      <c r="F46" s="14" t="str">
        <f t="shared" si="1"/>
        <v/>
      </c>
      <c r="G46" s="5"/>
    </row>
    <row r="47" spans="1:7" x14ac:dyDescent="0.3">
      <c r="A47" s="5"/>
      <c r="B47" s="5"/>
      <c r="C47" s="5"/>
      <c r="D47" s="13"/>
      <c r="E47" s="13"/>
      <c r="F47" s="14" t="str">
        <f t="shared" si="1"/>
        <v/>
      </c>
      <c r="G47" s="5"/>
    </row>
    <row r="48" spans="1:7" x14ac:dyDescent="0.3">
      <c r="A48" s="5"/>
      <c r="B48" s="5"/>
      <c r="C48" s="5"/>
      <c r="D48" s="13"/>
      <c r="E48" s="13"/>
      <c r="F48" s="14" t="str">
        <f t="shared" si="1"/>
        <v/>
      </c>
      <c r="G48" s="5"/>
    </row>
    <row r="49" spans="1:7" x14ac:dyDescent="0.3">
      <c r="A49" s="5"/>
      <c r="B49" s="5"/>
      <c r="C49" s="5"/>
      <c r="D49" s="13"/>
      <c r="E49" s="13"/>
      <c r="F49" s="14" t="str">
        <f t="shared" si="1"/>
        <v/>
      </c>
      <c r="G49" s="5"/>
    </row>
    <row r="50" spans="1:7" x14ac:dyDescent="0.3">
      <c r="A50" s="5"/>
      <c r="B50" s="5"/>
      <c r="C50" s="5"/>
      <c r="D50" s="13"/>
      <c r="E50" s="13"/>
      <c r="F50" s="14" t="str">
        <f t="shared" si="1"/>
        <v/>
      </c>
      <c r="G50" s="5"/>
    </row>
    <row r="51" spans="1:7" x14ac:dyDescent="0.3">
      <c r="A51" s="5"/>
      <c r="B51" s="5"/>
      <c r="C51" s="5"/>
      <c r="D51" s="13"/>
      <c r="E51" s="13"/>
      <c r="F51" s="14" t="str">
        <f t="shared" si="1"/>
        <v/>
      </c>
      <c r="G51" s="5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Cjenik</vt:lpstr>
      <vt:lpstr>Evidencija promjena</vt:lpstr>
      <vt:lpstr>Cjenik!Print_Area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Valter Grgić</cp:lastModifiedBy>
  <cp:revision>0</cp:revision>
  <cp:lastPrinted>2026-09-28T11:12:06Z</cp:lastPrinted>
  <dcterms:created xsi:type="dcterms:W3CDTF">2026-09-28T09:50:33Z</dcterms:created>
  <dcterms:modified xsi:type="dcterms:W3CDTF">2026-09-28T11:19:23Z</dcterms:modified>
  <dc:language>en-US</dc:language>
</cp:coreProperties>
</file>